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F100" i="1"/>
  <c r="J100" i="1"/>
  <c r="G138" i="1"/>
  <c r="I157" i="1"/>
  <c r="G176" i="1"/>
  <c r="I195" i="1"/>
  <c r="H43" i="1"/>
  <c r="J62" i="1"/>
  <c r="I43" i="1"/>
  <c r="G100" i="1"/>
  <c r="I119" i="1"/>
  <c r="H138" i="1"/>
  <c r="J157" i="1"/>
  <c r="H176" i="1"/>
  <c r="J195" i="1"/>
  <c r="G119" i="1"/>
  <c r="F43" i="1"/>
  <c r="J43" i="1"/>
  <c r="H62" i="1"/>
  <c r="F81" i="1"/>
  <c r="J81" i="1"/>
  <c r="H100" i="1"/>
  <c r="J119" i="1"/>
  <c r="I138" i="1"/>
  <c r="G157" i="1"/>
  <c r="I176" i="1"/>
  <c r="G195" i="1"/>
  <c r="H81" i="1"/>
  <c r="G81" i="1"/>
  <c r="I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<sst xmlns="http://schemas.openxmlformats.org/spreadsheetml/2006/main" count="229" uniqueCount="65">
  <si>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</si>
  <si>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</si>
  <si>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</si>
  <si>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</si>
  <si>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</si>
  <si>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</si>
  <si>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</si>
  <si>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</si>
  <si>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</si>
  <si>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</si>
  <si>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</si>
  <si>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</si>
  <si>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</si>
  <si>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</si>
  <si>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</si>
  <si>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</si>
  <si>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</si>
  <si>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</si>
  <si>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</si>
  <si>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</si>
  <si>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</si>
  <si>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</si>
  <si>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</si>
  <si>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</si>
  <si>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</si>
  <si>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</si>
  <si>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</si>
  <si>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</si>
  <si>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</si>
  <si>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</si>
  <si>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</si>
  <si>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</si>
  <si>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</si>
  <si>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</si>
  <si>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</si>
  <si>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</si>
  <si>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Хлеб пшеничный</t>
  </si>
  <si>
    <t>Овощи ( свежие/соленые)</t>
  </si>
  <si>
    <t>Чай с сахаром и лимоном</t>
  </si>
  <si>
    <t>Зеленый горошек конс</t>
  </si>
  <si>
    <t>Плов из мяса птицы</t>
  </si>
  <si>
    <t>Компот из сухофруктов</t>
  </si>
  <si>
    <t>Салат из капусты с морковью</t>
  </si>
  <si>
    <t>Печенье</t>
  </si>
  <si>
    <t>Гуляш из птицы</t>
  </si>
  <si>
    <t>Каша пшеничная</t>
  </si>
  <si>
    <t>Каша молочная Дружба</t>
  </si>
  <si>
    <t>Бутерброд с сыром</t>
  </si>
  <si>
    <t>Рагу из птицы и овощами</t>
  </si>
  <si>
    <t>Рыба (минтай) тушенная с овощами  и томатом</t>
  </si>
  <si>
    <t>Рис отварной</t>
  </si>
  <si>
    <t>Сыр порционно</t>
  </si>
  <si>
    <t>Икра кабачковая</t>
  </si>
  <si>
    <t>Каша овсянная</t>
  </si>
  <si>
    <t>Котлета по хлыновски</t>
  </si>
  <si>
    <t>Каша гречневая</t>
  </si>
  <si>
    <t>Макараны отварные</t>
  </si>
  <si>
    <t xml:space="preserve">Чай с сахаром </t>
  </si>
  <si>
    <t>Гречка по- куапечески с мясом</t>
  </si>
  <si>
    <t>Овощи ( свежие /соленые)</t>
  </si>
  <si>
    <t>Пряник</t>
  </si>
  <si>
    <t>Тефтеля с том.соусом</t>
  </si>
  <si>
    <t>Директор</t>
  </si>
  <si>
    <t>Поцелуева Е.В.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</si>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</sst>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0"/>
      <c r="D1" s="51"/>
      <c r="E1" s="51"/>
      <c r="F1" s="12" t="s">
        <v>16</v>
      </c>
      <c r="G1" s="2" t="s">
        <v>17</v>
      </c>
      <c r="H1" s="52" t="s">
        <v>62</v>
      </c>
      <c r="I1" s="52"/>
      <c r="J1" s="52"/>
      <c r="K1" s="52"/>
    </row>
    <row r="2" spans="1:11" ht="18" x14ac:dyDescent="0.2">
      <c r="A2" s="35" t="s">
        <v>6</v>
      </c>
      <c r="C2" s="2"/>
      <c r="G2" s="2" t="s">
        <v>18</v>
      </c>
      <c r="H2" s="52" t="s">
        <v>63</v>
      </c>
      <c r="I2" s="52"/>
      <c r="J2" s="52"/>
      <c r="K2" s="52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3" t="s">
        <v>64</v>
      </c>
      <c r="I3" s="53"/>
      <c r="J3" s="53"/>
      <c r="K3" s="53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6.17</v>
      </c>
      <c r="H6" s="40">
        <v>8.5</v>
      </c>
      <c r="I6" s="40">
        <v>32.4</v>
      </c>
      <c r="J6" s="40">
        <v>232</v>
      </c>
      <c r="K6" s="41">
        <v>311</v>
      </c>
    </row>
    <row r="7" spans="1:11" ht="15" x14ac:dyDescent="0.25">
      <c r="A7" s="23"/>
      <c r="B7" s="15"/>
      <c r="C7" s="11"/>
      <c r="D7" s="6"/>
      <c r="E7" s="42" t="s">
        <v>51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</v>
      </c>
      <c r="K7" s="44">
        <v>15</v>
      </c>
    </row>
    <row r="8" spans="1:11" ht="15" x14ac:dyDescent="0.25">
      <c r="A8" s="23"/>
      <c r="B8" s="15"/>
      <c r="C8" s="11"/>
      <c r="D8" s="7" t="s">
        <v>22</v>
      </c>
      <c r="E8" s="42" t="s">
        <v>38</v>
      </c>
      <c r="F8" s="43">
        <v>222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</row>
    <row r="9" spans="1:11" ht="15" x14ac:dyDescent="0.25">
      <c r="A9" s="23"/>
      <c r="B9" s="15"/>
      <c r="C9" s="11"/>
      <c r="D9" s="7" t="s">
        <v>23</v>
      </c>
      <c r="E9" s="42" t="s">
        <v>36</v>
      </c>
      <c r="F9" s="43">
        <v>60</v>
      </c>
      <c r="G9" s="43">
        <v>4.74</v>
      </c>
      <c r="H9" s="43">
        <v>0.6</v>
      </c>
      <c r="I9" s="43">
        <v>28.98</v>
      </c>
      <c r="J9" s="43">
        <v>140.97</v>
      </c>
      <c r="K9" s="44"/>
    </row>
    <row r="10" spans="1:11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5" x14ac:dyDescent="0.25">
      <c r="A11" s="23"/>
      <c r="B11" s="15"/>
      <c r="C11" s="11"/>
      <c r="D11" s="6"/>
      <c r="E11" s="42" t="s">
        <v>43</v>
      </c>
      <c r="F11" s="43">
        <v>40</v>
      </c>
      <c r="G11" s="43">
        <v>4.67</v>
      </c>
      <c r="H11" s="43">
        <v>9.0399999999999991</v>
      </c>
      <c r="I11" s="43">
        <v>21.11</v>
      </c>
      <c r="J11" s="43">
        <v>124</v>
      </c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33</v>
      </c>
      <c r="E13" s="9"/>
      <c r="F13" s="19">
        <f>SUM(F6:F12)</f>
        <v>537</v>
      </c>
      <c r="G13" s="19">
        <f t="shared" ref="G13:J13" si="0">SUM(G6:G12)</f>
        <v>18.03</v>
      </c>
      <c r="H13" s="19">
        <f t="shared" si="0"/>
        <v>21.11</v>
      </c>
      <c r="I13" s="19">
        <f t="shared" si="0"/>
        <v>97.69</v>
      </c>
      <c r="J13" s="19">
        <f t="shared" si="0"/>
        <v>594.97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</row>
    <row r="24" spans="1:11" ht="15.75" thickBot="1" x14ac:dyDescent="0.25">
      <c r="A24" s="29">
        <f>A6</f>
        <v>1</v>
      </c>
      <c r="B24" s="30">
        <f>B6</f>
        <v>1</v>
      </c>
      <c r="C24" s="47" t="s">
        <v>4</v>
      </c>
      <c r="D24" s="48"/>
      <c r="E24" s="31"/>
      <c r="F24" s="32">
        <f>F13+F23</f>
        <v>537</v>
      </c>
      <c r="G24" s="32">
        <f t="shared" ref="G24:J24" si="2">G13+G23</f>
        <v>18.03</v>
      </c>
      <c r="H24" s="32">
        <f t="shared" si="2"/>
        <v>21.11</v>
      </c>
      <c r="I24" s="32">
        <f t="shared" si="2"/>
        <v>97.69</v>
      </c>
      <c r="J24" s="32">
        <f t="shared" si="2"/>
        <v>594.97</v>
      </c>
      <c r="K24" s="32"/>
    </row>
    <row r="25" spans="1:11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200</v>
      </c>
      <c r="G25" s="40">
        <v>13.2</v>
      </c>
      <c r="H25" s="40">
        <v>17.8</v>
      </c>
      <c r="I25" s="40">
        <v>37.5</v>
      </c>
      <c r="J25" s="40">
        <v>363</v>
      </c>
      <c r="K25" s="41">
        <v>458</v>
      </c>
    </row>
    <row r="26" spans="1:11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5" x14ac:dyDescent="0.25">
      <c r="A27" s="14"/>
      <c r="B27" s="15"/>
      <c r="C27" s="11"/>
      <c r="D27" s="7" t="s">
        <v>22</v>
      </c>
      <c r="E27" s="42" t="s">
        <v>38</v>
      </c>
      <c r="F27" s="43">
        <v>222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</row>
    <row r="28" spans="1:11" ht="15" x14ac:dyDescent="0.25">
      <c r="A28" s="14"/>
      <c r="B28" s="15"/>
      <c r="C28" s="11"/>
      <c r="D28" s="7" t="s">
        <v>23</v>
      </c>
      <c r="E28" s="42" t="s">
        <v>36</v>
      </c>
      <c r="F28" s="43">
        <v>60</v>
      </c>
      <c r="G28" s="43">
        <v>4.74</v>
      </c>
      <c r="H28" s="43">
        <v>0.6</v>
      </c>
      <c r="I28" s="43">
        <v>28.98</v>
      </c>
      <c r="J28" s="43">
        <v>140.97</v>
      </c>
      <c r="K28" s="44"/>
    </row>
    <row r="29" spans="1:11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</row>
    <row r="30" spans="1:11" ht="15" x14ac:dyDescent="0.25">
      <c r="A30" s="14"/>
      <c r="B30" s="15"/>
      <c r="C30" s="11"/>
      <c r="D30" s="6"/>
      <c r="E30" s="42" t="s">
        <v>39</v>
      </c>
      <c r="F30" s="43">
        <v>40</v>
      </c>
      <c r="G30" s="43">
        <v>0.48</v>
      </c>
      <c r="H30" s="43">
        <v>1.88</v>
      </c>
      <c r="I30" s="43">
        <v>3.09</v>
      </c>
      <c r="J30" s="43">
        <v>31.2</v>
      </c>
      <c r="K30" s="44">
        <v>101</v>
      </c>
    </row>
    <row r="31" spans="1:11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x14ac:dyDescent="0.25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3">SUM(G25:G31)</f>
        <v>18.55</v>
      </c>
      <c r="H32" s="19">
        <f t="shared" ref="H32" si="4">SUM(H25:H31)</f>
        <v>20.3</v>
      </c>
      <c r="I32" s="19">
        <f t="shared" ref="I32" si="5">SUM(I25:I31)</f>
        <v>84.77000000000001</v>
      </c>
      <c r="J32" s="19">
        <f t="shared" ref="J32" si="6">SUM(J25:J31)</f>
        <v>597.17000000000007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" si="10">SUM(J33:J41)</f>
        <v>0</v>
      </c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47" t="s">
        <v>4</v>
      </c>
      <c r="D43" s="48"/>
      <c r="E43" s="31"/>
      <c r="F43" s="32">
        <f>F32+F42</f>
        <v>522</v>
      </c>
      <c r="G43" s="32">
        <f t="shared" ref="G43" si="11">G32+G42</f>
        <v>18.55</v>
      </c>
      <c r="H43" s="32">
        <f t="shared" ref="H43" si="12">H32+H42</f>
        <v>20.3</v>
      </c>
      <c r="I43" s="32">
        <f t="shared" ref="I43" si="13">I32+I42</f>
        <v>84.77000000000001</v>
      </c>
      <c r="J43" s="32">
        <f t="shared" ref="J43" si="14">J32+J42</f>
        <v>597.17000000000007</v>
      </c>
      <c r="K43" s="32"/>
    </row>
    <row r="44" spans="1:11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200</v>
      </c>
      <c r="G44" s="40">
        <v>19.04</v>
      </c>
      <c r="H44" s="40">
        <v>19.440000000000001</v>
      </c>
      <c r="I44" s="40">
        <v>32.159999999999997</v>
      </c>
      <c r="J44" s="40">
        <v>383</v>
      </c>
      <c r="K44" s="41">
        <v>492</v>
      </c>
    </row>
    <row r="45" spans="1:11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0.66800000000000004</v>
      </c>
      <c r="H46" s="43">
        <v>0.09</v>
      </c>
      <c r="I46" s="43">
        <v>32.01</v>
      </c>
      <c r="J46" s="43">
        <v>132.80000000000001</v>
      </c>
      <c r="K46" s="44">
        <v>349</v>
      </c>
    </row>
    <row r="47" spans="1:11" ht="15" x14ac:dyDescent="0.25">
      <c r="A47" s="23"/>
      <c r="B47" s="15"/>
      <c r="C47" s="11"/>
      <c r="D47" s="7" t="s">
        <v>23</v>
      </c>
      <c r="E47" s="42" t="s">
        <v>36</v>
      </c>
      <c r="F47" s="43">
        <v>60</v>
      </c>
      <c r="G47" s="43">
        <v>4.74</v>
      </c>
      <c r="H47" s="43">
        <v>0.6</v>
      </c>
      <c r="I47" s="43">
        <v>28.98</v>
      </c>
      <c r="J47" s="43">
        <v>140.97</v>
      </c>
      <c r="K47" s="44"/>
    </row>
    <row r="48" spans="1:11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/>
      <c r="E49" s="42" t="s">
        <v>42</v>
      </c>
      <c r="F49" s="43">
        <v>60</v>
      </c>
      <c r="G49" s="43">
        <v>0.78700000000000003</v>
      </c>
      <c r="H49" s="43">
        <v>1.9490000000000001</v>
      </c>
      <c r="I49" s="43">
        <v>3.8759999999999999</v>
      </c>
      <c r="J49" s="43">
        <v>36.24</v>
      </c>
      <c r="K49" s="44">
        <v>45</v>
      </c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5">SUM(G44:G50)</f>
        <v>25.234999999999999</v>
      </c>
      <c r="H51" s="19">
        <f t="shared" ref="H51" si="16">SUM(H44:H50)</f>
        <v>22.079000000000004</v>
      </c>
      <c r="I51" s="19">
        <f t="shared" ref="I51" si="17">SUM(I44:I50)</f>
        <v>97.025999999999996</v>
      </c>
      <c r="J51" s="19">
        <f t="shared" ref="J51" si="18">SUM(J44:J50)</f>
        <v>693.01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" si="22">SUM(J52:J60)</f>
        <v>0</v>
      </c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47" t="s">
        <v>4</v>
      </c>
      <c r="D62" s="48"/>
      <c r="E62" s="31"/>
      <c r="F62" s="32">
        <f>F51+F61</f>
        <v>520</v>
      </c>
      <c r="G62" s="32">
        <f t="shared" ref="G62" si="23">G51+G61</f>
        <v>25.234999999999999</v>
      </c>
      <c r="H62" s="32">
        <f t="shared" ref="H62" si="24">H51+H61</f>
        <v>22.079000000000004</v>
      </c>
      <c r="I62" s="32">
        <f t="shared" ref="I62" si="25">I51+I61</f>
        <v>97.025999999999996</v>
      </c>
      <c r="J62" s="32">
        <f t="shared" ref="J62" si="26">J51+J61</f>
        <v>693.01</v>
      </c>
      <c r="K62" s="32"/>
    </row>
    <row r="63" spans="1:11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100</v>
      </c>
      <c r="G63" s="40">
        <v>13.7</v>
      </c>
      <c r="H63" s="40">
        <v>13.4</v>
      </c>
      <c r="I63" s="40">
        <v>2.8</v>
      </c>
      <c r="J63" s="40">
        <v>187</v>
      </c>
      <c r="K63" s="41">
        <v>437</v>
      </c>
    </row>
    <row r="64" spans="1:11" ht="15" x14ac:dyDescent="0.25">
      <c r="A64" s="23"/>
      <c r="B64" s="15"/>
      <c r="C64" s="11"/>
      <c r="D64" s="6"/>
      <c r="E64" s="42" t="s">
        <v>45</v>
      </c>
      <c r="F64" s="43">
        <v>150</v>
      </c>
      <c r="G64" s="43">
        <v>6.26</v>
      </c>
      <c r="H64" s="43">
        <v>4.63</v>
      </c>
      <c r="I64" s="43">
        <v>26.08</v>
      </c>
      <c r="J64" s="43">
        <v>165.8</v>
      </c>
      <c r="K64" s="44">
        <v>297</v>
      </c>
    </row>
    <row r="65" spans="1:11" ht="15" x14ac:dyDescent="0.25">
      <c r="A65" s="23"/>
      <c r="B65" s="15"/>
      <c r="C65" s="11"/>
      <c r="D65" s="7" t="s">
        <v>22</v>
      </c>
      <c r="E65" s="42" t="s">
        <v>35</v>
      </c>
      <c r="F65" s="43">
        <v>215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</row>
    <row r="66" spans="1:11" ht="15" x14ac:dyDescent="0.25">
      <c r="A66" s="23"/>
      <c r="B66" s="15"/>
      <c r="C66" s="11"/>
      <c r="D66" s="7" t="s">
        <v>23</v>
      </c>
      <c r="E66" s="42" t="s">
        <v>36</v>
      </c>
      <c r="F66" s="43">
        <v>60</v>
      </c>
      <c r="G66" s="43">
        <v>4.74</v>
      </c>
      <c r="H66" s="43">
        <v>0.6</v>
      </c>
      <c r="I66" s="43">
        <v>28.98</v>
      </c>
      <c r="J66" s="43">
        <v>140.97</v>
      </c>
      <c r="K66" s="44"/>
    </row>
    <row r="67" spans="1:11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</row>
    <row r="68" spans="1:11" ht="15" x14ac:dyDescent="0.25">
      <c r="A68" s="23"/>
      <c r="B68" s="15"/>
      <c r="C68" s="11"/>
      <c r="D68" s="6"/>
      <c r="E68" s="42" t="s">
        <v>59</v>
      </c>
      <c r="F68" s="43">
        <v>30</v>
      </c>
      <c r="G68" s="43">
        <v>0.21</v>
      </c>
      <c r="H68" s="43">
        <v>0.03</v>
      </c>
      <c r="I68" s="43">
        <v>0.56999999999999995</v>
      </c>
      <c r="J68" s="43">
        <v>3.6</v>
      </c>
      <c r="K68" s="44">
        <v>71</v>
      </c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7">SUM(G63:G69)</f>
        <v>24.980000000000004</v>
      </c>
      <c r="H70" s="19">
        <f t="shared" ref="H70" si="28">SUM(H63:H69)</f>
        <v>18.680000000000003</v>
      </c>
      <c r="I70" s="19">
        <f t="shared" ref="I70" si="29">SUM(I63:I69)</f>
        <v>73.429999999999993</v>
      </c>
      <c r="J70" s="19">
        <f t="shared" ref="J70" si="30">SUM(J63:J69)</f>
        <v>557.37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" si="34">SUM(J71:J79)</f>
        <v>0</v>
      </c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47" t="s">
        <v>4</v>
      </c>
      <c r="D81" s="48"/>
      <c r="E81" s="31"/>
      <c r="F81" s="32">
        <f>F70+F80</f>
        <v>555</v>
      </c>
      <c r="G81" s="32">
        <f t="shared" ref="G81" si="35">G70+G80</f>
        <v>24.980000000000004</v>
      </c>
      <c r="H81" s="32">
        <f t="shared" ref="H81" si="36">H70+H80</f>
        <v>18.680000000000003</v>
      </c>
      <c r="I81" s="32">
        <f t="shared" ref="I81" si="37">I70+I80</f>
        <v>73.429999999999993</v>
      </c>
      <c r="J81" s="32">
        <f t="shared" ref="J81" si="38">J70+J80</f>
        <v>557.37</v>
      </c>
      <c r="K81" s="32"/>
    </row>
    <row r="82" spans="1:11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100</v>
      </c>
      <c r="G82" s="40">
        <v>10.88</v>
      </c>
      <c r="H82" s="40">
        <v>5.0999999999999996</v>
      </c>
      <c r="I82" s="40">
        <v>5.5</v>
      </c>
      <c r="J82" s="40">
        <v>112</v>
      </c>
      <c r="K82" s="41">
        <v>247</v>
      </c>
    </row>
    <row r="83" spans="1:11" ht="15" x14ac:dyDescent="0.25">
      <c r="A83" s="23"/>
      <c r="B83" s="15"/>
      <c r="C83" s="11"/>
      <c r="D83" s="6"/>
      <c r="E83" s="42" t="s">
        <v>50</v>
      </c>
      <c r="F83" s="43">
        <v>150</v>
      </c>
      <c r="G83" s="43">
        <v>3.65</v>
      </c>
      <c r="H83" s="43">
        <v>5.37</v>
      </c>
      <c r="I83" s="43">
        <v>36.68</v>
      </c>
      <c r="J83" s="43">
        <v>209.7</v>
      </c>
      <c r="K83" s="44">
        <v>304</v>
      </c>
    </row>
    <row r="84" spans="1:11" ht="15" x14ac:dyDescent="0.25">
      <c r="A84" s="23"/>
      <c r="B84" s="15"/>
      <c r="C84" s="11"/>
      <c r="D84" s="7" t="s">
        <v>22</v>
      </c>
      <c r="E84" s="42" t="s">
        <v>35</v>
      </c>
      <c r="F84" s="43">
        <v>215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</row>
    <row r="85" spans="1:11" ht="15" x14ac:dyDescent="0.25">
      <c r="A85" s="23"/>
      <c r="B85" s="15"/>
      <c r="C85" s="11"/>
      <c r="D85" s="7" t="s">
        <v>23</v>
      </c>
      <c r="E85" s="42" t="s">
        <v>36</v>
      </c>
      <c r="F85" s="43">
        <v>60</v>
      </c>
      <c r="G85" s="43">
        <v>4.74</v>
      </c>
      <c r="H85" s="43">
        <v>0.6</v>
      </c>
      <c r="I85" s="43">
        <v>28.98</v>
      </c>
      <c r="J85" s="43">
        <v>140.97</v>
      </c>
      <c r="K85" s="44"/>
    </row>
    <row r="86" spans="1:11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</row>
    <row r="87" spans="1:11" ht="15" x14ac:dyDescent="0.25">
      <c r="A87" s="23"/>
      <c r="B87" s="15"/>
      <c r="C87" s="11"/>
      <c r="D87" s="6"/>
      <c r="E87" s="42" t="s">
        <v>37</v>
      </c>
      <c r="F87" s="43">
        <v>30</v>
      </c>
      <c r="G87" s="43">
        <v>0.21</v>
      </c>
      <c r="H87" s="43">
        <v>0.03</v>
      </c>
      <c r="I87" s="43">
        <v>0.56999999999999995</v>
      </c>
      <c r="J87" s="43">
        <v>3.6</v>
      </c>
      <c r="K87" s="44">
        <v>71</v>
      </c>
    </row>
    <row r="88" spans="1:11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39">SUM(G82:G88)</f>
        <v>19.550000000000004</v>
      </c>
      <c r="H89" s="19">
        <f t="shared" ref="H89" si="40">SUM(H82:H88)</f>
        <v>11.119999999999997</v>
      </c>
      <c r="I89" s="19">
        <f t="shared" ref="I89" si="41">SUM(I82:I88)</f>
        <v>86.72999999999999</v>
      </c>
      <c r="J89" s="19">
        <f t="shared" ref="J89" si="42">SUM(J82:J88)</f>
        <v>526.27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" si="46">SUM(J90:J98)</f>
        <v>0</v>
      </c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47" t="s">
        <v>4</v>
      </c>
      <c r="D100" s="48"/>
      <c r="E100" s="31"/>
      <c r="F100" s="32">
        <f>F89+F99</f>
        <v>555</v>
      </c>
      <c r="G100" s="32">
        <f t="shared" ref="G100" si="47">G89+G99</f>
        <v>19.550000000000004</v>
      </c>
      <c r="H100" s="32">
        <f t="shared" ref="H100" si="48">H89+H99</f>
        <v>11.119999999999997</v>
      </c>
      <c r="I100" s="32">
        <f t="shared" ref="I100" si="49">I89+I99</f>
        <v>86.72999999999999</v>
      </c>
      <c r="J100" s="32">
        <f t="shared" ref="J100" si="50">J89+J99</f>
        <v>526.27</v>
      </c>
      <c r="K100" s="32"/>
    </row>
    <row r="101" spans="1:11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200</v>
      </c>
      <c r="G101" s="40">
        <v>7.16</v>
      </c>
      <c r="H101" s="40">
        <v>10.5</v>
      </c>
      <c r="I101" s="40">
        <v>28.9</v>
      </c>
      <c r="J101" s="40">
        <v>239</v>
      </c>
      <c r="K101" s="41">
        <v>120</v>
      </c>
    </row>
    <row r="102" spans="1:11" ht="15" x14ac:dyDescent="0.25">
      <c r="A102" s="23"/>
      <c r="B102" s="15"/>
      <c r="C102" s="11"/>
      <c r="D102" s="6"/>
      <c r="E102" s="42" t="s">
        <v>47</v>
      </c>
      <c r="F102" s="43">
        <v>50</v>
      </c>
      <c r="G102" s="43">
        <v>10.26</v>
      </c>
      <c r="H102" s="43">
        <v>10.51</v>
      </c>
      <c r="I102" s="43">
        <v>32.26</v>
      </c>
      <c r="J102" s="43">
        <v>270</v>
      </c>
      <c r="K102" s="44">
        <v>3</v>
      </c>
    </row>
    <row r="103" spans="1:11" ht="15" x14ac:dyDescent="0.25">
      <c r="A103" s="23"/>
      <c r="B103" s="15"/>
      <c r="C103" s="11"/>
      <c r="D103" s="7" t="s">
        <v>22</v>
      </c>
      <c r="E103" s="42" t="s">
        <v>38</v>
      </c>
      <c r="F103" s="43">
        <v>222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</row>
    <row r="104" spans="1:11" ht="15" x14ac:dyDescent="0.25">
      <c r="A104" s="23"/>
      <c r="B104" s="15"/>
      <c r="C104" s="11"/>
      <c r="D104" s="7" t="s">
        <v>23</v>
      </c>
      <c r="E104" s="42" t="s">
        <v>36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140.97</v>
      </c>
      <c r="K104" s="44"/>
    </row>
    <row r="105" spans="1:11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</row>
    <row r="106" spans="1:11" ht="15" x14ac:dyDescent="0.25">
      <c r="A106" s="23"/>
      <c r="B106" s="15"/>
      <c r="C106" s="11"/>
      <c r="D106" s="6"/>
      <c r="E106" s="42" t="s">
        <v>60</v>
      </c>
      <c r="F106" s="43">
        <v>50</v>
      </c>
      <c r="G106" s="43">
        <v>3.1030000000000002</v>
      </c>
      <c r="H106" s="43">
        <v>3</v>
      </c>
      <c r="I106" s="43">
        <v>19.079999999999998</v>
      </c>
      <c r="J106" s="43">
        <v>129.6</v>
      </c>
      <c r="K106" s="44"/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33</v>
      </c>
      <c r="E108" s="9"/>
      <c r="F108" s="19">
        <f>SUM(F101:F107)</f>
        <v>582</v>
      </c>
      <c r="G108" s="19">
        <f t="shared" ref="G108:J108" si="51">SUM(G101:G107)</f>
        <v>25.393000000000001</v>
      </c>
      <c r="H108" s="19">
        <f t="shared" si="51"/>
        <v>24.63</v>
      </c>
      <c r="I108" s="19">
        <f t="shared" si="51"/>
        <v>124.42</v>
      </c>
      <c r="J108" s="19">
        <f t="shared" si="51"/>
        <v>841.57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47" t="s">
        <v>4</v>
      </c>
      <c r="D119" s="48"/>
      <c r="E119" s="31"/>
      <c r="F119" s="32">
        <f>F108+F118</f>
        <v>582</v>
      </c>
      <c r="G119" s="32">
        <f t="shared" ref="G119" si="53">G108+G118</f>
        <v>25.393000000000001</v>
      </c>
      <c r="H119" s="32">
        <f t="shared" ref="H119" si="54">H108+H118</f>
        <v>24.63</v>
      </c>
      <c r="I119" s="32">
        <f t="shared" ref="I119" si="55">I108+I118</f>
        <v>124.42</v>
      </c>
      <c r="J119" s="32">
        <f t="shared" ref="J119" si="56">J108+J118</f>
        <v>841.57</v>
      </c>
      <c r="K119" s="32"/>
    </row>
    <row r="120" spans="1:11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200</v>
      </c>
      <c r="G120" s="40">
        <v>10.1</v>
      </c>
      <c r="H120" s="40">
        <v>7.84</v>
      </c>
      <c r="I120" s="40">
        <v>15.5</v>
      </c>
      <c r="J120" s="40">
        <v>248</v>
      </c>
      <c r="K120" s="41">
        <v>489</v>
      </c>
    </row>
    <row r="121" spans="1:11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</row>
    <row r="122" spans="1:11" ht="15" x14ac:dyDescent="0.25">
      <c r="A122" s="14"/>
      <c r="B122" s="15"/>
      <c r="C122" s="11"/>
      <c r="D122" s="7" t="s">
        <v>22</v>
      </c>
      <c r="E122" s="42" t="s">
        <v>35</v>
      </c>
      <c r="F122" s="43">
        <v>215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</row>
    <row r="123" spans="1:11" ht="15" x14ac:dyDescent="0.25">
      <c r="A123" s="14"/>
      <c r="B123" s="15"/>
      <c r="C123" s="11"/>
      <c r="D123" s="7" t="s">
        <v>23</v>
      </c>
      <c r="E123" s="42" t="s">
        <v>36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140.97999999999999</v>
      </c>
      <c r="K123" s="44"/>
    </row>
    <row r="124" spans="1:11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</row>
    <row r="125" spans="1:11" ht="15" x14ac:dyDescent="0.25">
      <c r="A125" s="14"/>
      <c r="B125" s="15"/>
      <c r="C125" s="11"/>
      <c r="D125" s="6"/>
      <c r="E125" s="42" t="s">
        <v>39</v>
      </c>
      <c r="F125" s="43">
        <v>30</v>
      </c>
      <c r="G125" s="43">
        <v>0.36</v>
      </c>
      <c r="H125" s="43">
        <v>1.41</v>
      </c>
      <c r="I125" s="43">
        <v>2.3199999999999998</v>
      </c>
      <c r="J125" s="43">
        <v>23.4</v>
      </c>
      <c r="K125" s="44">
        <v>101</v>
      </c>
    </row>
    <row r="126" spans="1:11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7">SUM(G120:G126)</f>
        <v>15.27</v>
      </c>
      <c r="H127" s="19">
        <f t="shared" si="57"/>
        <v>9.8699999999999992</v>
      </c>
      <c r="I127" s="19">
        <f t="shared" si="57"/>
        <v>61.800000000000004</v>
      </c>
      <c r="J127" s="19">
        <f t="shared" si="57"/>
        <v>472.38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47" t="s">
        <v>4</v>
      </c>
      <c r="D138" s="48"/>
      <c r="E138" s="31"/>
      <c r="F138" s="32">
        <f>F127+F137</f>
        <v>505</v>
      </c>
      <c r="G138" s="32">
        <f t="shared" ref="G138" si="59">G127+G137</f>
        <v>15.27</v>
      </c>
      <c r="H138" s="32">
        <f t="shared" ref="H138" si="60">H127+H137</f>
        <v>9.8699999999999992</v>
      </c>
      <c r="I138" s="32">
        <f t="shared" ref="I138" si="61">I127+I137</f>
        <v>61.800000000000004</v>
      </c>
      <c r="J138" s="32">
        <f t="shared" ref="J138" si="62">J127+J137</f>
        <v>472.38</v>
      </c>
      <c r="K138" s="32"/>
    </row>
    <row r="139" spans="1:11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90</v>
      </c>
      <c r="G139" s="40">
        <v>13.58</v>
      </c>
      <c r="H139" s="40">
        <v>11.17</v>
      </c>
      <c r="I139" s="40">
        <v>14.48</v>
      </c>
      <c r="J139" s="40">
        <v>223.25</v>
      </c>
      <c r="K139" s="41">
        <v>454</v>
      </c>
    </row>
    <row r="140" spans="1:11" ht="15" x14ac:dyDescent="0.25">
      <c r="A140" s="23"/>
      <c r="B140" s="15"/>
      <c r="C140" s="11"/>
      <c r="D140" s="6"/>
      <c r="E140" s="42" t="s">
        <v>56</v>
      </c>
      <c r="F140" s="43">
        <v>150</v>
      </c>
      <c r="G140" s="43">
        <v>5.63</v>
      </c>
      <c r="H140" s="43">
        <v>6.09</v>
      </c>
      <c r="I140" s="43">
        <v>31.98</v>
      </c>
      <c r="J140" s="43">
        <v>205.5</v>
      </c>
      <c r="K140" s="44">
        <v>203</v>
      </c>
    </row>
    <row r="141" spans="1:11" ht="15" x14ac:dyDescent="0.25">
      <c r="A141" s="23"/>
      <c r="B141" s="15"/>
      <c r="C141" s="11"/>
      <c r="D141" s="7" t="s">
        <v>22</v>
      </c>
      <c r="E141" s="42" t="s">
        <v>57</v>
      </c>
      <c r="F141" s="43">
        <v>215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</row>
    <row r="142" spans="1:11" ht="15.75" customHeight="1" x14ac:dyDescent="0.25">
      <c r="A142" s="23"/>
      <c r="B142" s="15"/>
      <c r="C142" s="11"/>
      <c r="D142" s="7" t="s">
        <v>23</v>
      </c>
      <c r="E142" s="42" t="s">
        <v>36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140.97</v>
      </c>
      <c r="K142" s="44"/>
    </row>
    <row r="143" spans="1:11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</row>
    <row r="144" spans="1:11" ht="15" x14ac:dyDescent="0.25">
      <c r="A144" s="23"/>
      <c r="B144" s="15"/>
      <c r="C144" s="11"/>
      <c r="D144" s="6"/>
      <c r="E144" s="42" t="s">
        <v>52</v>
      </c>
      <c r="F144" s="43">
        <v>30</v>
      </c>
      <c r="G144" s="43">
        <v>0.36</v>
      </c>
      <c r="H144" s="43">
        <v>1.41</v>
      </c>
      <c r="I144" s="43">
        <v>2.3199999999999998</v>
      </c>
      <c r="J144" s="43">
        <v>23.4</v>
      </c>
      <c r="K144" s="44">
        <v>101</v>
      </c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63">SUM(G139:G145)</f>
        <v>24.380000000000003</v>
      </c>
      <c r="H146" s="19">
        <f t="shared" si="63"/>
        <v>19.29</v>
      </c>
      <c r="I146" s="19">
        <f t="shared" si="63"/>
        <v>92.759999999999991</v>
      </c>
      <c r="J146" s="19">
        <f t="shared" si="63"/>
        <v>653.12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47" t="s">
        <v>4</v>
      </c>
      <c r="D157" s="48"/>
      <c r="E157" s="31"/>
      <c r="F157" s="32">
        <f>F146+F156</f>
        <v>545</v>
      </c>
      <c r="G157" s="32">
        <f t="shared" ref="G157" si="65">G146+G156</f>
        <v>24.380000000000003</v>
      </c>
      <c r="H157" s="32">
        <f t="shared" ref="H157" si="66">H146+H156</f>
        <v>19.29</v>
      </c>
      <c r="I157" s="32">
        <f t="shared" ref="I157" si="67">I146+I156</f>
        <v>92.759999999999991</v>
      </c>
      <c r="J157" s="32">
        <f t="shared" ref="J157" si="68">J146+J156</f>
        <v>653.12</v>
      </c>
      <c r="K157" s="32"/>
    </row>
    <row r="158" spans="1:11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200</v>
      </c>
      <c r="G158" s="40">
        <v>19.04</v>
      </c>
      <c r="H158" s="40">
        <v>19.440000000000001</v>
      </c>
      <c r="I158" s="40">
        <v>32.159999999999997</v>
      </c>
      <c r="J158" s="40">
        <v>383</v>
      </c>
      <c r="K158" s="41">
        <v>492</v>
      </c>
    </row>
    <row r="159" spans="1:11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</row>
    <row r="160" spans="1:11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0.66800000000000004</v>
      </c>
      <c r="H160" s="43">
        <v>0.09</v>
      </c>
      <c r="I160" s="43">
        <v>32.01</v>
      </c>
      <c r="J160" s="43">
        <v>132.80000000000001</v>
      </c>
      <c r="K160" s="44">
        <v>349</v>
      </c>
    </row>
    <row r="161" spans="1:11" ht="15" x14ac:dyDescent="0.25">
      <c r="A161" s="23"/>
      <c r="B161" s="15"/>
      <c r="C161" s="11"/>
      <c r="D161" s="7" t="s">
        <v>23</v>
      </c>
      <c r="E161" s="42" t="s">
        <v>36</v>
      </c>
      <c r="F161" s="43">
        <v>60</v>
      </c>
      <c r="G161" s="43">
        <v>4.74</v>
      </c>
      <c r="H161" s="43">
        <v>0.6</v>
      </c>
      <c r="I161" s="43">
        <v>28.98</v>
      </c>
      <c r="J161" s="43">
        <v>140.97</v>
      </c>
      <c r="K161" s="44"/>
    </row>
    <row r="162" spans="1:11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</row>
    <row r="163" spans="1:11" ht="15" x14ac:dyDescent="0.25">
      <c r="A163" s="23"/>
      <c r="B163" s="15"/>
      <c r="C163" s="11"/>
      <c r="D163" s="6"/>
      <c r="E163" s="42" t="s">
        <v>42</v>
      </c>
      <c r="F163" s="43">
        <v>60</v>
      </c>
      <c r="G163" s="43">
        <v>0.78700000000000003</v>
      </c>
      <c r="H163" s="43">
        <v>1.9490000000000001</v>
      </c>
      <c r="I163" s="43">
        <v>3.8759999999999999</v>
      </c>
      <c r="J163" s="43">
        <v>36.24</v>
      </c>
      <c r="K163" s="44">
        <v>45</v>
      </c>
    </row>
    <row r="164" spans="1:11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69">SUM(G158:G164)</f>
        <v>25.234999999999999</v>
      </c>
      <c r="H165" s="19">
        <f t="shared" si="69"/>
        <v>22.079000000000004</v>
      </c>
      <c r="I165" s="19">
        <f t="shared" si="69"/>
        <v>97.025999999999996</v>
      </c>
      <c r="J165" s="19">
        <f t="shared" si="69"/>
        <v>693.01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47" t="s">
        <v>4</v>
      </c>
      <c r="D176" s="48"/>
      <c r="E176" s="31"/>
      <c r="F176" s="32">
        <f>F165+F175</f>
        <v>520</v>
      </c>
      <c r="G176" s="32">
        <f t="shared" ref="G176" si="71">G165+G175</f>
        <v>25.234999999999999</v>
      </c>
      <c r="H176" s="32">
        <f t="shared" ref="H176" si="72">H165+H175</f>
        <v>22.079000000000004</v>
      </c>
      <c r="I176" s="32">
        <f t="shared" ref="I176" si="73">I165+I175</f>
        <v>97.025999999999996</v>
      </c>
      <c r="J176" s="32">
        <f t="shared" ref="J176" si="74">J165+J175</f>
        <v>693.01</v>
      </c>
      <c r="K176" s="32"/>
    </row>
    <row r="177" spans="1:11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80</v>
      </c>
      <c r="G177" s="40">
        <v>15.1</v>
      </c>
      <c r="H177" s="40">
        <v>26.5</v>
      </c>
      <c r="I177" s="40">
        <v>14.3</v>
      </c>
      <c r="J177" s="40">
        <v>222.5</v>
      </c>
      <c r="K177" s="41">
        <v>462</v>
      </c>
    </row>
    <row r="178" spans="1:11" ht="15" x14ac:dyDescent="0.25">
      <c r="A178" s="23"/>
      <c r="B178" s="15"/>
      <c r="C178" s="11"/>
      <c r="D178" s="6"/>
      <c r="E178" s="42" t="s">
        <v>55</v>
      </c>
      <c r="F178" s="43">
        <v>150</v>
      </c>
      <c r="G178" s="43">
        <v>8.6</v>
      </c>
      <c r="H178" s="43">
        <v>6.08</v>
      </c>
      <c r="I178" s="43">
        <v>38.64</v>
      </c>
      <c r="J178" s="43">
        <v>243.75</v>
      </c>
      <c r="K178" s="44">
        <v>302</v>
      </c>
    </row>
    <row r="179" spans="1:11" ht="15" x14ac:dyDescent="0.25">
      <c r="A179" s="23"/>
      <c r="B179" s="15"/>
      <c r="C179" s="11"/>
      <c r="D179" s="7" t="s">
        <v>22</v>
      </c>
      <c r="E179" s="42" t="s">
        <v>38</v>
      </c>
      <c r="F179" s="43">
        <v>222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377</v>
      </c>
    </row>
    <row r="180" spans="1:11" ht="15" x14ac:dyDescent="0.25">
      <c r="A180" s="23"/>
      <c r="B180" s="15"/>
      <c r="C180" s="11"/>
      <c r="D180" s="7" t="s">
        <v>23</v>
      </c>
      <c r="E180" s="42" t="s">
        <v>36</v>
      </c>
      <c r="F180" s="43">
        <v>60</v>
      </c>
      <c r="G180" s="43">
        <v>4.74</v>
      </c>
      <c r="H180" s="43">
        <v>0.6</v>
      </c>
      <c r="I180" s="43">
        <v>28.98</v>
      </c>
      <c r="J180" s="43">
        <v>140.97</v>
      </c>
      <c r="K180" s="44"/>
    </row>
    <row r="181" spans="1:11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</row>
    <row r="182" spans="1:11" ht="15" x14ac:dyDescent="0.25">
      <c r="A182" s="23"/>
      <c r="B182" s="15"/>
      <c r="C182" s="11"/>
      <c r="D182" s="6"/>
      <c r="E182" s="42" t="s">
        <v>52</v>
      </c>
      <c r="F182" s="43">
        <v>30</v>
      </c>
      <c r="G182" s="43">
        <v>0.36</v>
      </c>
      <c r="H182" s="43">
        <v>1.41</v>
      </c>
      <c r="I182" s="43">
        <v>2.3199999999999998</v>
      </c>
      <c r="J182" s="43">
        <v>23.4</v>
      </c>
      <c r="K182" s="44">
        <v>101</v>
      </c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542</v>
      </c>
      <c r="G184" s="19">
        <f t="shared" ref="G184:J184" si="75">SUM(G177:G183)</f>
        <v>28.93</v>
      </c>
      <c r="H184" s="19">
        <f t="shared" si="75"/>
        <v>34.61</v>
      </c>
      <c r="I184" s="19">
        <f t="shared" si="75"/>
        <v>99.44</v>
      </c>
      <c r="J184" s="19">
        <f t="shared" si="75"/>
        <v>692.62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47" t="s">
        <v>4</v>
      </c>
      <c r="D195" s="48"/>
      <c r="E195" s="31"/>
      <c r="F195" s="32">
        <f>F184+F194</f>
        <v>542</v>
      </c>
      <c r="G195" s="32">
        <f t="shared" ref="G195" si="77">G184+G194</f>
        <v>28.93</v>
      </c>
      <c r="H195" s="32">
        <f t="shared" ref="H195" si="78">H184+H194</f>
        <v>34.61</v>
      </c>
      <c r="I195" s="32">
        <f t="shared" ref="I195" si="79">I184+I194</f>
        <v>99.44</v>
      </c>
      <c r="J195" s="32">
        <f t="shared" ref="J195" si="80">J184+J194</f>
        <v>692.62</v>
      </c>
      <c r="K195" s="32"/>
    </row>
    <row r="196" spans="1:11" ht="13.5" thickBot="1" x14ac:dyDescent="0.25">
      <c r="A196" s="27"/>
      <c r="B196" s="28"/>
      <c r="C196" s="49" t="s">
        <v>5</v>
      </c>
      <c r="D196" s="49"/>
      <c r="E196" s="49"/>
      <c r="F196" s="34">
        <f>(F24+F43+F62+F81+F100+F119+F138+F157+F176+F195)/(IF(F24=0,0,1)+IF(F43=0,0,1)+IF(F62=0,0,1)+IF(F81=0,0,1)+IF(F100=0,0,1)+IF(F119=0,0,1)+IF(F138=0,0,1)+IF(F157=0,0,1)+IF(F176=0,0,1)+IF(F195=0,0,1))</f>
        <v>538.29999999999995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22.555299999999999</v>
      </c>
      <c r="H196" s="34">
        <f t="shared" si="81"/>
        <v>20.376800000000003</v>
      </c>
      <c r="I196" s="34">
        <f t="shared" si="81"/>
        <v>91.509199999999993</v>
      </c>
      <c r="J196" s="34">
        <f t="shared" si="81"/>
        <v>632.149</v>
      </c>
      <c r="K196" s="34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2026-01-20T06:12:39Z</dcterms:modified>
</cp:coreProperties>
</file>